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raj/"/>
    </mc:Choice>
  </mc:AlternateContent>
  <bookViews>
    <workbookView xWindow="980" yWindow="460" windowWidth="27820" windowHeight="176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5" i="1" l="1"/>
  <c r="G18" i="1"/>
  <c r="G19" i="1"/>
  <c r="F15" i="1"/>
  <c r="F18" i="1"/>
  <c r="F19" i="1"/>
  <c r="H19" i="1"/>
  <c r="H18" i="1"/>
  <c r="H15" i="1"/>
  <c r="G14" i="1"/>
  <c r="F14" i="1"/>
  <c r="H14" i="1"/>
  <c r="C3" i="1"/>
  <c r="C9" i="1"/>
  <c r="C10" i="1"/>
  <c r="C14" i="1"/>
  <c r="C15" i="1"/>
  <c r="C18" i="1"/>
  <c r="C19" i="1"/>
  <c r="B3" i="1"/>
  <c r="B9" i="1"/>
  <c r="B10" i="1"/>
  <c r="B14" i="1"/>
  <c r="B15" i="1"/>
  <c r="B18" i="1"/>
  <c r="B19" i="1"/>
  <c r="D19" i="1"/>
  <c r="D18" i="1"/>
  <c r="D15" i="1"/>
  <c r="D14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<sst xmlns="http://schemas.openxmlformats.org/spreadsheetml/2006/main" count="27" uniqueCount="24">
  <si>
    <t>Items / Activities</t>
  </si>
  <si>
    <t>1 Ac</t>
  </si>
  <si>
    <t>2 Acres</t>
  </si>
  <si>
    <t xml:space="preserve">Fencing </t>
  </si>
  <si>
    <t>Borewell (500Ft)</t>
  </si>
  <si>
    <t>Solar Panel</t>
  </si>
  <si>
    <t>Secondary Motor</t>
  </si>
  <si>
    <t>Drip system</t>
  </si>
  <si>
    <t>Planting</t>
  </si>
  <si>
    <t>Saplings</t>
  </si>
  <si>
    <t>Total</t>
  </si>
  <si>
    <t>Difference</t>
  </si>
  <si>
    <t>Gate</t>
  </si>
  <si>
    <t>Sintax</t>
  </si>
  <si>
    <t>Watch man</t>
  </si>
  <si>
    <t>Structure for Store room+bathroom</t>
  </si>
  <si>
    <t>Weeding</t>
  </si>
  <si>
    <t>CAPEX</t>
  </si>
  <si>
    <t>Fertilizer+Stress control</t>
  </si>
  <si>
    <t>REVENUE Expences per Year</t>
  </si>
  <si>
    <t>YEAR 1</t>
  </si>
  <si>
    <t>Lease amount</t>
  </si>
  <si>
    <t>YEAR II</t>
  </si>
  <si>
    <t>Harvesting initiatives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</si>
</sst>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Alignment="1">
      <alignment horizontal="right"/>
    </xf>
    <xf numFmtId="0" fontId="2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I14" sqref="I14"/>
    </sheetView>
  </sheetViews>
  <sheetFormatPr baseColWidth="10" defaultRowHeight="16" x14ac:dyDescent="0.2"/>
  <cols>
    <col min="1" max="1" width="31" customWidth="1"/>
    <col min="5" max="5" width="2.1640625" customWidth="1"/>
  </cols>
  <sheetData>
    <row r="1" spans="1:8" x14ac:dyDescent="0.2">
      <c r="A1" s="2" t="s">
        <v>17</v>
      </c>
      <c r="B1" s="5" t="s">
        <v>20</v>
      </c>
      <c r="C1" s="5"/>
      <c r="D1" s="5"/>
      <c r="F1" s="5" t="s">
        <v>22</v>
      </c>
      <c r="G1" s="5"/>
      <c r="H1" s="5"/>
    </row>
    <row r="2" spans="1:8" x14ac:dyDescent="0.2">
      <c r="A2" s="1" t="s">
        <v>0</v>
      </c>
      <c r="B2" s="1" t="s">
        <v>1</v>
      </c>
      <c r="C2" s="1" t="s">
        <v>2</v>
      </c>
      <c r="D2" s="1" t="s">
        <v>11</v>
      </c>
      <c r="F2" s="1" t="s">
        <v>1</v>
      </c>
      <c r="G2" s="1" t="s">
        <v>2</v>
      </c>
      <c r="H2" s="1" t="s">
        <v>11</v>
      </c>
    </row>
    <row r="3" spans="1:8" x14ac:dyDescent="0.2">
      <c r="A3" t="s">
        <v>3</v>
      </c>
      <c r="B3">
        <f>254*500</f>
        <v>127000</v>
      </c>
      <c r="C3">
        <f>359*500</f>
        <v>179500</v>
      </c>
      <c r="D3">
        <f t="shared" ref="D3:D12" si="0">C3-B3</f>
        <v>52500</v>
      </c>
      <c r="F3">
        <v>0</v>
      </c>
      <c r="G3">
        <v>0</v>
      </c>
    </row>
    <row r="4" spans="1:8" x14ac:dyDescent="0.2">
      <c r="A4" t="s">
        <v>4</v>
      </c>
      <c r="B4">
        <v>45000</v>
      </c>
      <c r="C4">
        <v>45000</v>
      </c>
      <c r="D4">
        <f t="shared" si="0"/>
        <v>0</v>
      </c>
      <c r="F4">
        <v>0</v>
      </c>
      <c r="G4">
        <v>0</v>
      </c>
    </row>
    <row r="5" spans="1:8" x14ac:dyDescent="0.2">
      <c r="A5" t="s">
        <v>5</v>
      </c>
      <c r="B5" s="4">
        <v>200000</v>
      </c>
      <c r="C5" s="4">
        <v>200000</v>
      </c>
      <c r="D5" s="4">
        <f t="shared" si="0"/>
        <v>0</v>
      </c>
      <c r="F5">
        <v>0</v>
      </c>
      <c r="G5">
        <v>0</v>
      </c>
    </row>
    <row r="6" spans="1:8" x14ac:dyDescent="0.2">
      <c r="A6" t="s">
        <v>15</v>
      </c>
      <c r="B6">
        <v>60000</v>
      </c>
      <c r="C6">
        <v>60000</v>
      </c>
      <c r="D6">
        <f t="shared" si="0"/>
        <v>0</v>
      </c>
      <c r="F6">
        <v>0</v>
      </c>
      <c r="G6">
        <v>0</v>
      </c>
    </row>
    <row r="7" spans="1:8" x14ac:dyDescent="0.2">
      <c r="A7" t="s">
        <v>6</v>
      </c>
      <c r="B7">
        <v>5000</v>
      </c>
      <c r="C7">
        <v>5000</v>
      </c>
      <c r="D7">
        <f t="shared" si="0"/>
        <v>0</v>
      </c>
      <c r="F7">
        <v>0</v>
      </c>
      <c r="G7">
        <v>0</v>
      </c>
    </row>
    <row r="8" spans="1:8" x14ac:dyDescent="0.2">
      <c r="A8" t="s">
        <v>7</v>
      </c>
      <c r="B8" s="4">
        <v>45000</v>
      </c>
      <c r="C8" s="4">
        <v>90000</v>
      </c>
      <c r="D8" s="4">
        <f t="shared" si="0"/>
        <v>45000</v>
      </c>
      <c r="F8">
        <v>0</v>
      </c>
      <c r="G8">
        <v>0</v>
      </c>
    </row>
    <row r="9" spans="1:8" x14ac:dyDescent="0.2">
      <c r="A9" t="s">
        <v>9</v>
      </c>
      <c r="B9">
        <f>2000*5</f>
        <v>10000</v>
      </c>
      <c r="C9">
        <f>4000*5</f>
        <v>20000</v>
      </c>
      <c r="D9">
        <f t="shared" si="0"/>
        <v>10000</v>
      </c>
      <c r="F9">
        <v>0</v>
      </c>
      <c r="G9">
        <v>0</v>
      </c>
    </row>
    <row r="10" spans="1:8" x14ac:dyDescent="0.2">
      <c r="A10" t="s">
        <v>8</v>
      </c>
      <c r="B10">
        <f>10*400*1</f>
        <v>4000</v>
      </c>
      <c r="C10">
        <f>10*400*2</f>
        <v>8000</v>
      </c>
      <c r="D10">
        <f t="shared" si="0"/>
        <v>4000</v>
      </c>
      <c r="F10">
        <v>0</v>
      </c>
      <c r="G10">
        <v>0</v>
      </c>
    </row>
    <row r="11" spans="1:8" x14ac:dyDescent="0.2">
      <c r="A11" t="s">
        <v>12</v>
      </c>
      <c r="B11">
        <v>10000</v>
      </c>
      <c r="C11">
        <v>10000</v>
      </c>
      <c r="D11">
        <f t="shared" si="0"/>
        <v>0</v>
      </c>
      <c r="F11">
        <v>0</v>
      </c>
      <c r="G11">
        <v>0</v>
      </c>
    </row>
    <row r="12" spans="1:8" x14ac:dyDescent="0.2">
      <c r="A12" t="s">
        <v>13</v>
      </c>
      <c r="B12">
        <v>15000</v>
      </c>
      <c r="C12">
        <v>15000</v>
      </c>
      <c r="D12">
        <f t="shared" si="0"/>
        <v>0</v>
      </c>
      <c r="F12">
        <v>0</v>
      </c>
      <c r="G12">
        <v>0</v>
      </c>
    </row>
    <row r="13" spans="1:8" x14ac:dyDescent="0.2">
      <c r="A13" s="2" t="s">
        <v>19</v>
      </c>
    </row>
    <row r="14" spans="1:8" x14ac:dyDescent="0.2">
      <c r="A14" t="s">
        <v>14</v>
      </c>
      <c r="B14">
        <f>3000*12</f>
        <v>36000</v>
      </c>
      <c r="C14">
        <f>5000*12</f>
        <v>60000</v>
      </c>
      <c r="D14">
        <f t="shared" ref="D14:D18" si="1">C14-B14</f>
        <v>24000</v>
      </c>
      <c r="F14">
        <f>3000*12</f>
        <v>36000</v>
      </c>
      <c r="G14">
        <f>5000*12</f>
        <v>60000</v>
      </c>
      <c r="H14">
        <f t="shared" ref="H14:H15" si="2">G14-F14</f>
        <v>24000</v>
      </c>
    </row>
    <row r="15" spans="1:8" x14ac:dyDescent="0.2">
      <c r="A15" t="s">
        <v>16</v>
      </c>
      <c r="B15">
        <f>2*400*24</f>
        <v>19200</v>
      </c>
      <c r="C15">
        <f>4*400*24</f>
        <v>38400</v>
      </c>
      <c r="D15">
        <f t="shared" si="1"/>
        <v>19200</v>
      </c>
      <c r="F15">
        <f>2*400*24</f>
        <v>19200</v>
      </c>
      <c r="G15">
        <f>4*400*24</f>
        <v>38400</v>
      </c>
      <c r="H15">
        <f t="shared" si="2"/>
        <v>19200</v>
      </c>
    </row>
    <row r="16" spans="1:8" x14ac:dyDescent="0.2">
      <c r="A16" t="s">
        <v>21</v>
      </c>
      <c r="B16">
        <v>0</v>
      </c>
      <c r="C16">
        <v>5000</v>
      </c>
      <c r="F16">
        <v>0</v>
      </c>
      <c r="G16">
        <v>5000</v>
      </c>
    </row>
    <row r="17" spans="1:8" x14ac:dyDescent="0.2">
      <c r="A17" t="s">
        <v>23</v>
      </c>
      <c r="B17">
        <v>0</v>
      </c>
      <c r="C17">
        <v>0</v>
      </c>
    </row>
    <row r="18" spans="1:8" x14ac:dyDescent="0.2">
      <c r="A18" t="s">
        <v>18</v>
      </c>
      <c r="B18">
        <f>4000</f>
        <v>4000</v>
      </c>
      <c r="C18">
        <f>4000*2</f>
        <v>8000</v>
      </c>
      <c r="D18">
        <f t="shared" si="1"/>
        <v>4000</v>
      </c>
      <c r="F18">
        <f>4000</f>
        <v>4000</v>
      </c>
      <c r="G18">
        <f>4000*2</f>
        <v>8000</v>
      </c>
      <c r="H18">
        <f t="shared" ref="H18:H19" si="3">G18-F18</f>
        <v>4000</v>
      </c>
    </row>
    <row r="19" spans="1:8" x14ac:dyDescent="0.2">
      <c r="A19" s="3" t="s">
        <v>10</v>
      </c>
      <c r="B19" s="1">
        <f>SUM(B3:B18)</f>
        <v>580200</v>
      </c>
      <c r="C19" s="1">
        <f>SUM(C3:C18)</f>
        <v>743900</v>
      </c>
      <c r="D19" s="1">
        <f>C19-B19</f>
        <v>163700</v>
      </c>
      <c r="F19" s="1">
        <f>SUM(F3:F18)</f>
        <v>59200</v>
      </c>
      <c r="G19" s="1">
        <f>SUM(G3:G18)</f>
        <v>111400</v>
      </c>
      <c r="H19" s="1">
        <f>G19-F19</f>
        <v>52200</v>
      </c>
    </row>
  </sheetData>
  <mergeCells count="2">
    <mergeCell ref="B1:D1"/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2018-05-17T11:15:25Z</dcterms:created>
  <dcterms:modified xsi:type="dcterms:W3CDTF">2018-05-17T12:07:41Z</dcterms:modified>
</cp:coreProperties>
</file>